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<sst xmlns="http://schemas.openxmlformats.org/spreadsheetml/2006/main" count="420" uniqueCount="155">
  <si>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</si>
  <si>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</si>
  <si>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</si>
  <si>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</si>
  <si>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</si>
  <si>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</si>
  <si>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</si>
  <si>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</si>
  <si>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</si>
  <si>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</si>
  <si>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</si>
  <si>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</si>
  <si>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</si>
  <si>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</si>
  <si>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</si>
  <si>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</si>
  <si>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</si>
  <si>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</si>
  <si>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</si>
  <si>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</si>
  <si>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</si>
  <si>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</si>
  <si>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</si>
  <si>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</si>
  <si>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</si>
  <si>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</si>
  <si>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</si>
  <si>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</si>
  <si>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</si>
  <si>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</si>
  <si>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</si>
  <si>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</si>
  <si>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</si>
  <si>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</si>
  <si>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</si>
  <si>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</si>
  <si>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</si>
  <si>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</si>
  <si>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</si>
  <si>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</si>
  <si>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</si>
  <si>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</si>
  <si>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</si>
  <si>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</si>
  <si>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</si>
  <si>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</si>
  <si>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</si>
  <si>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</si>
  <si>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</si>
  <si>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</si>
  <si>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</si>
  <si>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</si>
  <si>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</si>
  <si>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</si>
  <si>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</si>
  <si>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</si>
  <si>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</si>
  <si>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</si>
  <si>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</si>
  <si>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</si>
  <si>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</si>
  <si>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</si>
  <si>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</si>
  <si>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</si>
  <si>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</si>
  <si>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</si>
  <si>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</si>
  <si>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</si>
  <si>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</si>
  <si>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</si>
  <si>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</si>
  <si>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</si>
  <si>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</si>
  <si>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</si>
  <si>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</si>
  <si>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</si>
  <si>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</si>
  <si>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</si>
  <si>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</si>
  <si>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</si>
  <si>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</si>
  <si>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</si>
  <si>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</si>
  <si>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</si>
  <si>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</si>
  <si>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</si>
  <si>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</si>
  <si>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</si>
  <si>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</si>
  <si>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</si>
  <si>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</si>
  <si>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</si>
  <si>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</si>
  <si>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</si>
  <si>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</si>
  <si>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</si>
  <si>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</si>
  <si>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</si>
  <si>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</si>
  <si>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</si>
  <si>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</si>
  <si>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</si>
  <si>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</si>
  <si>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</si>
  <si>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</si>
  <si>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</si>
  <si>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</si>
  <si>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</si>
  <si>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</si>
  <si>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</si>
  <si>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</si>
  <si>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</si>
  <si>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</si>
  <si>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</si>
  <si>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</si>
  <si>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</si>
  <si>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</si>
  <si>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</si>
  <si>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</si>
  <si>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</si>
  <si>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</si>
  <si>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</si>
  <si>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</si>
  <si>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</si>
  <si>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</si>
  <si>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</si>
  <si>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</si>
  <si>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</si>
  <si>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</si>
  <si>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</si>
  <si>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</si>
  <si>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</si>
  <si>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</si>
  <si>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</si>
  <si>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</si>
  <si>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</si>
  <si>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</si>
  <si>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</si>
  <si>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</si>
  <si>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</si>
  <si>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</si>
  <si>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</si>
  <si>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</si>
  <si>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</si>
  <si>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</si>
  <si>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GAS GAS</t>
  </si>
  <si>
    <t>PEUGEOT</t>
  </si>
  <si>
    <t xml:space="preserve">Source: PZPM analysis based on Central Register of Vehicles, KPRM/Ministry of  Digital Affairs 
</t>
  </si>
  <si>
    <t>JULY</t>
  </si>
  <si>
    <t>January-July</t>
  </si>
  <si>
    <t>pozostałe marki</t>
  </si>
  <si>
    <t>New* MOTORCYCLE - Top10 Makes - 2021 YTD</t>
  </si>
  <si>
    <t>New* MOPEDS - Top10 Makes - 2021 YTD</t>
  </si>
  <si>
    <t>FIRST REGISTRATIONS MP, TOP10 BRANDS JUNUARY-JULY 2021</t>
  </si>
  <si>
    <t>FIRST REGISTRATIONS of NEW* MC, TOP10 BRANDS JUNUARY-JULY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</si>
</sst>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82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37744398"/>
        <c:axId val="4155263"/>
      </c:barChart>
      <c:catAx>
        <c:axId val="3774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5263"/>
        <c:crosses val="autoZero"/>
        <c:auto val="1"/>
        <c:lblOffset val="100"/>
        <c:tickLblSkip val="1"/>
        <c:noMultiLvlLbl val="0"/>
      </c:catAx>
      <c:valAx>
        <c:axId val="4155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44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3881834"/>
        <c:axId val="38065595"/>
      </c:barChart>
      <c:catAx>
        <c:axId val="638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95"/>
        <c:crosses val="autoZero"/>
        <c:auto val="1"/>
        <c:lblOffset val="100"/>
        <c:tickLblSkip val="1"/>
        <c:noMultiLvlLbl val="0"/>
      </c:catAx>
      <c:valAx>
        <c:axId val="38065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7046036"/>
        <c:axId val="63414325"/>
      </c:barChart>
      <c:catAx>
        <c:axId val="704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4325"/>
        <c:crossesAt val="0"/>
        <c:auto val="1"/>
        <c:lblOffset val="100"/>
        <c:tickLblSkip val="1"/>
        <c:noMultiLvlLbl val="0"/>
      </c:catAx>
      <c:valAx>
        <c:axId val="6341432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46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6"/>
          <c:w val="0.732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33858014"/>
        <c:axId val="36286671"/>
      </c:barChart>
      <c:catAx>
        <c:axId val="33858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6671"/>
        <c:crosses val="autoZero"/>
        <c:auto val="1"/>
        <c:lblOffset val="100"/>
        <c:tickLblSkip val="1"/>
        <c:noMultiLvlLbl val="0"/>
      </c:catAx>
      <c:valAx>
        <c:axId val="36286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125"/>
          <c:w val="0.73775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58144584"/>
        <c:axId val="53539209"/>
      </c:barChart>
      <c:catAx>
        <c:axId val="5814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39209"/>
        <c:crosses val="autoZero"/>
        <c:auto val="1"/>
        <c:lblOffset val="100"/>
        <c:tickLblSkip val="1"/>
        <c:noMultiLvlLbl val="0"/>
      </c:catAx>
      <c:valAx>
        <c:axId val="535392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4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12090834"/>
        <c:axId val="41708643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12090834"/>
        <c:axId val="41708643"/>
      </c:lineChart>
      <c:catAx>
        <c:axId val="12090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8643"/>
        <c:crosses val="autoZero"/>
        <c:auto val="1"/>
        <c:lblOffset val="100"/>
        <c:tickLblSkip val="1"/>
        <c:noMultiLvlLbl val="0"/>
      </c:catAx>
      <c:valAx>
        <c:axId val="41708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0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39833468"/>
        <c:axId val="22956893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39833468"/>
        <c:axId val="22956893"/>
      </c:lineChart>
      <c:catAx>
        <c:axId val="398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56893"/>
        <c:crosses val="autoZero"/>
        <c:auto val="1"/>
        <c:lblOffset val="100"/>
        <c:tickLblSkip val="1"/>
        <c:noMultiLvlLbl val="0"/>
      </c:catAx>
      <c:valAx>
        <c:axId val="22956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33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15"/>
          <c:w val="0.7992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37397368"/>
        <c:axId val="1031993"/>
      </c:barChart>
      <c:catAx>
        <c:axId val="373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993"/>
        <c:crosses val="autoZero"/>
        <c:auto val="1"/>
        <c:lblOffset val="100"/>
        <c:tickLblSkip val="1"/>
        <c:noMultiLvlLbl val="0"/>
      </c:catAx>
      <c:valAx>
        <c:axId val="10319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7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6"/>
          <c:w val="0.73225"/>
          <c:h val="0.80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9287938"/>
        <c:axId val="16482579"/>
      </c:barChart>
      <c:catAx>
        <c:axId val="928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82579"/>
        <c:crosses val="autoZero"/>
        <c:auto val="1"/>
        <c:lblOffset val="100"/>
        <c:tickLblSkip val="1"/>
        <c:noMultiLvlLbl val="0"/>
      </c:catAx>
      <c:valAx>
        <c:axId val="16482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125"/>
          <c:w val="0.752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14125484"/>
        <c:axId val="60020493"/>
      </c:barChart>
      <c:catAx>
        <c:axId val="141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0493"/>
        <c:crosses val="autoZero"/>
        <c:auto val="1"/>
        <c:lblOffset val="100"/>
        <c:tickLblSkip val="1"/>
        <c:noMultiLvlLbl val="0"/>
      </c:catAx>
      <c:valAx>
        <c:axId val="600204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5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313526"/>
        <c:axId val="29821735"/>
      </c:barChart>
      <c:catAx>
        <c:axId val="331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1735"/>
        <c:crosses val="autoZero"/>
        <c:auto val="1"/>
        <c:lblOffset val="100"/>
        <c:tickLblSkip val="1"/>
        <c:noMultiLvlLbl val="0"/>
      </c:catAx>
      <c:valAx>
        <c:axId val="29821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3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67069024"/>
        <c:axId val="66750305"/>
      </c:barChart>
      <c:catAx>
        <c:axId val="670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0305"/>
        <c:crossesAt val="0"/>
        <c:auto val="1"/>
        <c:lblOffset val="100"/>
        <c:tickLblSkip val="1"/>
        <c:noMultiLvlLbl val="0"/>
      </c:catAx>
      <c:valAx>
        <c:axId val="667503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153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I10" sqref="I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/>
      <c r="J3" s="3"/>
      <c r="K3" s="3"/>
      <c r="L3" s="3"/>
      <c r="M3" s="7"/>
      <c r="N3" s="3">
        <v>56526</v>
      </c>
      <c r="O3" s="97">
        <v>0.7991799802064188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/>
      <c r="J4" s="159"/>
      <c r="K4" s="159"/>
      <c r="L4" s="159"/>
      <c r="M4" s="160"/>
      <c r="N4" s="3">
        <v>14204</v>
      </c>
      <c r="O4" s="97">
        <v>0.20082001979358122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/>
      <c r="J5" s="9"/>
      <c r="K5" s="9"/>
      <c r="L5" s="9"/>
      <c r="M5" s="9"/>
      <c r="N5" s="9">
        <v>70730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/>
      <c r="J7" s="208"/>
      <c r="K7" s="208"/>
      <c r="L7" s="208"/>
      <c r="M7" s="208"/>
      <c r="N7" s="208">
        <v>0.019987309644670104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148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8928</v>
      </c>
      <c r="C11" s="187">
        <v>10817</v>
      </c>
      <c r="D11" s="188">
        <v>-0.1746325228806508</v>
      </c>
      <c r="E11" s="187">
        <v>56526</v>
      </c>
      <c r="F11" s="189">
        <v>54084</v>
      </c>
      <c r="G11" s="188">
        <v>0.04515198579986679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2998</v>
      </c>
      <c r="C12" s="187">
        <v>3651</v>
      </c>
      <c r="D12" s="188">
        <v>-0.1788551081895371</v>
      </c>
      <c r="E12" s="187">
        <v>14204</v>
      </c>
      <c r="F12" s="189">
        <v>15260</v>
      </c>
      <c r="G12" s="188">
        <v>-0.06920052424639578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11926</v>
      </c>
      <c r="C13" s="187">
        <v>14468</v>
      </c>
      <c r="D13" s="188">
        <v>-0.17569809234171962</v>
      </c>
      <c r="E13" s="187">
        <v>70730</v>
      </c>
      <c r="F13" s="187">
        <v>69344</v>
      </c>
      <c r="G13" s="188">
        <v>0.019987309644670104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J38" sqref="J38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/>
      <c r="J3" s="3"/>
      <c r="K3" s="3"/>
      <c r="L3" s="3"/>
      <c r="M3" s="7"/>
      <c r="N3" s="3">
        <v>14657</v>
      </c>
      <c r="O3" s="97">
        <v>0.658978509126877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/>
      <c r="J4" s="159"/>
      <c r="K4" s="159"/>
      <c r="L4" s="159"/>
      <c r="M4" s="160"/>
      <c r="N4" s="3">
        <v>7585</v>
      </c>
      <c r="O4" s="97">
        <v>0.34102149087312295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/>
      <c r="J5" s="9"/>
      <c r="K5" s="9"/>
      <c r="L5" s="9"/>
      <c r="M5" s="9"/>
      <c r="N5" s="9">
        <v>22242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/>
      <c r="J7" s="208"/>
      <c r="K7" s="208"/>
      <c r="L7" s="208"/>
      <c r="M7" s="208"/>
      <c r="N7" s="208">
        <v>-0.040465918895599695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JULY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2423</v>
      </c>
      <c r="C11" s="187">
        <v>3027</v>
      </c>
      <c r="D11" s="188">
        <v>-0.19953749587049885</v>
      </c>
      <c r="E11" s="187">
        <v>14657</v>
      </c>
      <c r="F11" s="189">
        <v>13456</v>
      </c>
      <c r="G11" s="188">
        <v>0.08925386444708683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1693</v>
      </c>
      <c r="C12" s="187">
        <v>2338</v>
      </c>
      <c r="D12" s="188">
        <v>-0.27587681779298545</v>
      </c>
      <c r="E12" s="187">
        <v>7585</v>
      </c>
      <c r="F12" s="189">
        <v>9724</v>
      </c>
      <c r="G12" s="188">
        <v>-0.21997120526532288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4116</v>
      </c>
      <c r="C13" s="187">
        <v>5365</v>
      </c>
      <c r="D13" s="188">
        <v>-0.2328052190121156</v>
      </c>
      <c r="E13" s="187">
        <v>22242</v>
      </c>
      <c r="F13" s="187">
        <v>23180</v>
      </c>
      <c r="G13" s="188">
        <v>-0.040465918895599695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/>
      <c r="J9" s="9"/>
      <c r="K9" s="9"/>
      <c r="L9" s="9"/>
      <c r="M9" s="9"/>
      <c r="N9" s="85">
        <v>14657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/>
      <c r="J10" s="148"/>
      <c r="K10" s="148"/>
      <c r="L10" s="148"/>
      <c r="M10" s="148"/>
      <c r="N10" s="148">
        <v>0.08925386444708683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JULY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2423</v>
      </c>
      <c r="C14" s="162">
        <v>3027</v>
      </c>
      <c r="D14" s="163">
        <v>-0.19953749587049885</v>
      </c>
      <c r="E14" s="162">
        <v>14657</v>
      </c>
      <c r="F14" s="164">
        <v>13456</v>
      </c>
      <c r="G14" s="163">
        <v>0.08925386444708683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151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149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January-July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January-July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124</v>
      </c>
      <c r="P4" s="246" t="s">
        <v>79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124</v>
      </c>
      <c r="X4" s="246" t="s">
        <v>79</v>
      </c>
    </row>
    <row r="5" spans="2:24" ht="12.75">
      <c r="B5" s="171">
        <v>1</v>
      </c>
      <c r="C5" s="172" t="s">
        <v>27</v>
      </c>
      <c r="D5" s="173">
        <v>2468</v>
      </c>
      <c r="E5" s="174">
        <v>0.16838370744354234</v>
      </c>
      <c r="F5" s="173">
        <v>1704</v>
      </c>
      <c r="G5" s="175">
        <v>0.12663495838287753</v>
      </c>
      <c r="H5" s="165">
        <v>0.448356807511737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0</v>
      </c>
      <c r="D6" s="178">
        <v>1853</v>
      </c>
      <c r="E6" s="179">
        <v>0.126424234154329</v>
      </c>
      <c r="F6" s="178">
        <v>1278</v>
      </c>
      <c r="G6" s="180">
        <v>0.09497621878715815</v>
      </c>
      <c r="H6" s="166">
        <v>0.4499217527386541</v>
      </c>
      <c r="I6" s="109"/>
      <c r="J6" s="110" t="s">
        <v>88</v>
      </c>
      <c r="K6" s="193" t="s">
        <v>27</v>
      </c>
      <c r="L6" s="211">
        <v>1019</v>
      </c>
      <c r="M6" s="140">
        <v>729</v>
      </c>
      <c r="N6" s="194">
        <v>0.3978052126200273</v>
      </c>
      <c r="O6" s="195"/>
      <c r="P6" s="195"/>
      <c r="R6" s="110" t="s">
        <v>47</v>
      </c>
      <c r="S6" s="193" t="s">
        <v>27</v>
      </c>
      <c r="T6" s="211">
        <v>988</v>
      </c>
      <c r="U6" s="140">
        <v>642</v>
      </c>
      <c r="V6" s="194">
        <v>0.5389408099688473</v>
      </c>
      <c r="W6" s="195"/>
      <c r="X6" s="195"/>
    </row>
    <row r="7" spans="2:24" ht="15">
      <c r="B7" s="176">
        <v>3</v>
      </c>
      <c r="C7" s="177" t="s">
        <v>26</v>
      </c>
      <c r="D7" s="178">
        <v>1646</v>
      </c>
      <c r="E7" s="179">
        <v>0.1123012894862523</v>
      </c>
      <c r="F7" s="178">
        <v>1543</v>
      </c>
      <c r="G7" s="180">
        <v>0.11467003567181926</v>
      </c>
      <c r="H7" s="166">
        <v>0.06675307841866496</v>
      </c>
      <c r="I7" s="109"/>
      <c r="J7" s="111"/>
      <c r="K7" s="196" t="s">
        <v>28</v>
      </c>
      <c r="L7" s="197">
        <v>751</v>
      </c>
      <c r="M7" s="141">
        <v>1238</v>
      </c>
      <c r="N7" s="198">
        <v>-0.39337641357027464</v>
      </c>
      <c r="O7" s="149"/>
      <c r="P7" s="149"/>
      <c r="R7" s="111"/>
      <c r="S7" s="196" t="s">
        <v>26</v>
      </c>
      <c r="T7" s="197">
        <v>558</v>
      </c>
      <c r="U7" s="141">
        <v>505</v>
      </c>
      <c r="V7" s="198">
        <v>0.10495049504950504</v>
      </c>
      <c r="W7" s="149"/>
      <c r="X7" s="149"/>
    </row>
    <row r="8" spans="2:24" ht="15">
      <c r="B8" s="176">
        <v>4</v>
      </c>
      <c r="C8" s="177" t="s">
        <v>28</v>
      </c>
      <c r="D8" s="178">
        <v>751</v>
      </c>
      <c r="E8" s="179">
        <v>0.05123831616292557</v>
      </c>
      <c r="F8" s="178">
        <v>1238</v>
      </c>
      <c r="G8" s="180">
        <v>0.09200356718192627</v>
      </c>
      <c r="H8" s="166">
        <v>-0.39337641357027464</v>
      </c>
      <c r="I8" s="109"/>
      <c r="J8" s="111"/>
      <c r="K8" s="196" t="s">
        <v>45</v>
      </c>
      <c r="L8" s="197">
        <v>735</v>
      </c>
      <c r="M8" s="141">
        <v>1075</v>
      </c>
      <c r="N8" s="198">
        <v>-0.3162790697674419</v>
      </c>
      <c r="O8" s="149"/>
      <c r="P8" s="149"/>
      <c r="R8" s="111"/>
      <c r="S8" s="196" t="s">
        <v>127</v>
      </c>
      <c r="T8" s="197">
        <v>390</v>
      </c>
      <c r="U8" s="141">
        <v>234</v>
      </c>
      <c r="V8" s="198">
        <v>0.6666666666666667</v>
      </c>
      <c r="W8" s="149"/>
      <c r="X8" s="149"/>
    </row>
    <row r="9" spans="2:24" ht="12.75">
      <c r="B9" s="176">
        <v>5</v>
      </c>
      <c r="C9" s="177" t="s">
        <v>45</v>
      </c>
      <c r="D9" s="178">
        <v>735</v>
      </c>
      <c r="E9" s="179">
        <v>0.050146687589547656</v>
      </c>
      <c r="F9" s="178">
        <v>1075</v>
      </c>
      <c r="G9" s="212">
        <v>0.07989001189060642</v>
      </c>
      <c r="H9" s="166">
        <v>-0.3162790697674419</v>
      </c>
      <c r="I9" s="109"/>
      <c r="J9" s="110"/>
      <c r="K9" s="110" t="s">
        <v>150</v>
      </c>
      <c r="L9" s="110">
        <v>3580</v>
      </c>
      <c r="M9" s="110">
        <v>3684</v>
      </c>
      <c r="N9" s="199">
        <v>-0.028230184581976125</v>
      </c>
      <c r="O9" s="149"/>
      <c r="P9" s="149"/>
      <c r="R9" s="110"/>
      <c r="S9" s="110" t="s">
        <v>150</v>
      </c>
      <c r="T9" s="110">
        <v>1117</v>
      </c>
      <c r="U9" s="110">
        <v>1259</v>
      </c>
      <c r="V9" s="199">
        <v>-0.11278792692613182</v>
      </c>
      <c r="W9" s="149"/>
      <c r="X9" s="149"/>
    </row>
    <row r="10" spans="2:24" ht="12.75">
      <c r="B10" s="176">
        <v>6</v>
      </c>
      <c r="C10" s="177" t="s">
        <v>94</v>
      </c>
      <c r="D10" s="178">
        <v>650</v>
      </c>
      <c r="E10" s="179">
        <v>0.04434741079347752</v>
      </c>
      <c r="F10" s="178">
        <v>451</v>
      </c>
      <c r="G10" s="212">
        <v>0.0335166468489893</v>
      </c>
      <c r="H10" s="166">
        <v>0.4412416851441241</v>
      </c>
      <c r="I10" s="109"/>
      <c r="J10" s="112" t="s">
        <v>88</v>
      </c>
      <c r="K10" s="113"/>
      <c r="L10" s="169">
        <v>6085</v>
      </c>
      <c r="M10" s="169">
        <v>6726</v>
      </c>
      <c r="N10" s="114">
        <v>-0.09530181385667558</v>
      </c>
      <c r="O10" s="133">
        <v>0.4151599918127857</v>
      </c>
      <c r="P10" s="133">
        <v>0.4998513674197384</v>
      </c>
      <c r="R10" s="112" t="s">
        <v>65</v>
      </c>
      <c r="S10" s="113"/>
      <c r="T10" s="169">
        <v>3053</v>
      </c>
      <c r="U10" s="169">
        <v>2640</v>
      </c>
      <c r="V10" s="114">
        <v>0.156439393939394</v>
      </c>
      <c r="W10" s="133">
        <v>0.2082963771576721</v>
      </c>
      <c r="X10" s="133">
        <v>0.1961950059453032</v>
      </c>
    </row>
    <row r="11" spans="2:24" ht="15">
      <c r="B11" s="176">
        <v>7</v>
      </c>
      <c r="C11" s="177" t="s">
        <v>32</v>
      </c>
      <c r="D11" s="178">
        <v>595</v>
      </c>
      <c r="E11" s="179">
        <v>0.04059493757249096</v>
      </c>
      <c r="F11" s="178">
        <v>693</v>
      </c>
      <c r="G11" s="180">
        <v>0.05150118906064209</v>
      </c>
      <c r="H11" s="166">
        <v>-0.14141414141414144</v>
      </c>
      <c r="I11" s="109"/>
      <c r="J11" s="110" t="s">
        <v>90</v>
      </c>
      <c r="K11" s="214" t="s">
        <v>32</v>
      </c>
      <c r="L11" s="203">
        <v>52</v>
      </c>
      <c r="M11" s="204">
        <v>97</v>
      </c>
      <c r="N11" s="194">
        <v>-0.4639175257731959</v>
      </c>
      <c r="O11" s="195"/>
      <c r="P11" s="195"/>
      <c r="R11" s="110" t="s">
        <v>48</v>
      </c>
      <c r="S11" s="193" t="s">
        <v>28</v>
      </c>
      <c r="T11" s="211">
        <v>477</v>
      </c>
      <c r="U11" s="140">
        <v>586</v>
      </c>
      <c r="V11" s="194">
        <v>-0.18600682593856654</v>
      </c>
      <c r="W11" s="195"/>
      <c r="X11" s="195"/>
    </row>
    <row r="12" spans="2:24" ht="15">
      <c r="B12" s="176">
        <v>8</v>
      </c>
      <c r="C12" s="177" t="s">
        <v>29</v>
      </c>
      <c r="D12" s="178">
        <v>558</v>
      </c>
      <c r="E12" s="179">
        <v>0.038070546496554544</v>
      </c>
      <c r="F12" s="178">
        <v>561</v>
      </c>
      <c r="G12" s="180">
        <v>0.041691438763376935</v>
      </c>
      <c r="H12" s="166">
        <v>-0.005347593582887722</v>
      </c>
      <c r="I12" s="109"/>
      <c r="J12" s="111"/>
      <c r="K12" s="215" t="s">
        <v>73</v>
      </c>
      <c r="L12" s="205">
        <v>35</v>
      </c>
      <c r="M12" s="206">
        <v>50</v>
      </c>
      <c r="N12" s="198">
        <v>-0.30000000000000004</v>
      </c>
      <c r="O12" s="149"/>
      <c r="P12" s="149"/>
      <c r="R12" s="111"/>
      <c r="S12" s="196" t="s">
        <v>144</v>
      </c>
      <c r="T12" s="197">
        <v>160</v>
      </c>
      <c r="U12" s="141">
        <v>196</v>
      </c>
      <c r="V12" s="198">
        <v>-0.18367346938775508</v>
      </c>
      <c r="W12" s="149"/>
      <c r="X12" s="149"/>
    </row>
    <row r="13" spans="2:24" ht="15">
      <c r="B13" s="176">
        <v>9</v>
      </c>
      <c r="C13" s="177" t="s">
        <v>74</v>
      </c>
      <c r="D13" s="178">
        <v>529</v>
      </c>
      <c r="E13" s="179">
        <v>0.03609196970730709</v>
      </c>
      <c r="F13" s="178">
        <v>590</v>
      </c>
      <c r="G13" s="180">
        <v>0.043846611177170036</v>
      </c>
      <c r="H13" s="166">
        <v>-0.10338983050847461</v>
      </c>
      <c r="I13" s="109"/>
      <c r="J13" s="111"/>
      <c r="K13" s="215" t="s">
        <v>145</v>
      </c>
      <c r="L13" s="205">
        <v>23</v>
      </c>
      <c r="M13" s="206">
        <v>1</v>
      </c>
      <c r="N13" s="198">
        <v>22</v>
      </c>
      <c r="O13" s="149"/>
      <c r="P13" s="149"/>
      <c r="R13" s="111"/>
      <c r="S13" s="196" t="s">
        <v>27</v>
      </c>
      <c r="T13" s="197">
        <v>143</v>
      </c>
      <c r="U13" s="141">
        <v>45</v>
      </c>
      <c r="V13" s="198">
        <v>2.1777777777777776</v>
      </c>
      <c r="W13" s="149"/>
      <c r="X13" s="149"/>
    </row>
    <row r="14" spans="2:24" ht="12.75">
      <c r="B14" s="176">
        <v>10</v>
      </c>
      <c r="C14" s="177" t="s">
        <v>31</v>
      </c>
      <c r="D14" s="178">
        <v>439</v>
      </c>
      <c r="E14" s="179">
        <v>0.029951558982056356</v>
      </c>
      <c r="F14" s="178">
        <v>463</v>
      </c>
      <c r="G14" s="180">
        <v>0.034408442330558855</v>
      </c>
      <c r="H14" s="166">
        <v>-0.05183585313174943</v>
      </c>
      <c r="I14" s="109"/>
      <c r="J14" s="115"/>
      <c r="K14" s="110" t="s">
        <v>150</v>
      </c>
      <c r="L14" s="110">
        <v>73</v>
      </c>
      <c r="M14" s="110">
        <v>170</v>
      </c>
      <c r="N14" s="199">
        <v>-0.5705882352941176</v>
      </c>
      <c r="O14" s="149"/>
      <c r="P14" s="149"/>
      <c r="R14" s="115"/>
      <c r="S14" s="110" t="s">
        <v>150</v>
      </c>
      <c r="T14" s="110">
        <v>600</v>
      </c>
      <c r="U14" s="110">
        <v>497</v>
      </c>
      <c r="V14" s="199">
        <v>0.20724346076458744</v>
      </c>
      <c r="W14" s="149"/>
      <c r="X14" s="149"/>
    </row>
    <row r="15" spans="2:24" ht="12.75">
      <c r="B15" s="247" t="s">
        <v>63</v>
      </c>
      <c r="C15" s="248"/>
      <c r="D15" s="116">
        <v>10224</v>
      </c>
      <c r="E15" s="117">
        <v>0.6975506583884833</v>
      </c>
      <c r="F15" s="116">
        <v>9596</v>
      </c>
      <c r="G15" s="117">
        <v>0.7131391200951247</v>
      </c>
      <c r="H15" s="119">
        <v>0.06544393497290546</v>
      </c>
      <c r="I15" s="109"/>
      <c r="J15" s="112" t="s">
        <v>90</v>
      </c>
      <c r="K15" s="113"/>
      <c r="L15" s="169">
        <v>183</v>
      </c>
      <c r="M15" s="169">
        <v>318</v>
      </c>
      <c r="N15" s="114">
        <v>-0.42452830188679247</v>
      </c>
      <c r="O15" s="133">
        <v>0.012485501808009825</v>
      </c>
      <c r="P15" s="133">
        <v>0.02363258026159334</v>
      </c>
      <c r="R15" s="112" t="s">
        <v>66</v>
      </c>
      <c r="S15" s="113"/>
      <c r="T15" s="169">
        <v>1380</v>
      </c>
      <c r="U15" s="169">
        <v>1324</v>
      </c>
      <c r="V15" s="114">
        <v>0.04229607250755296</v>
      </c>
      <c r="W15" s="133">
        <v>0.09415296445384458</v>
      </c>
      <c r="X15" s="133">
        <v>0.0983947681331748</v>
      </c>
    </row>
    <row r="16" spans="2:24" ht="15">
      <c r="B16" s="241" t="s">
        <v>64</v>
      </c>
      <c r="C16" s="241"/>
      <c r="D16" s="118">
        <v>4433</v>
      </c>
      <c r="E16" s="117">
        <v>0.3024493416115167</v>
      </c>
      <c r="F16" s="118">
        <v>3860</v>
      </c>
      <c r="G16" s="117">
        <v>0.28686087990487513</v>
      </c>
      <c r="H16" s="120">
        <v>0.14844559585492223</v>
      </c>
      <c r="I16" s="109"/>
      <c r="J16" s="110" t="s">
        <v>91</v>
      </c>
      <c r="K16" s="193" t="s">
        <v>27</v>
      </c>
      <c r="L16" s="211">
        <v>518</v>
      </c>
      <c r="M16" s="140">
        <v>263</v>
      </c>
      <c r="N16" s="194">
        <v>0.9695817490494296</v>
      </c>
      <c r="O16" s="195"/>
      <c r="P16" s="195"/>
      <c r="R16" s="110" t="s">
        <v>49</v>
      </c>
      <c r="S16" s="193" t="s">
        <v>45</v>
      </c>
      <c r="T16" s="211">
        <v>614</v>
      </c>
      <c r="U16" s="140">
        <v>904</v>
      </c>
      <c r="V16" s="194">
        <v>-0.32079646017699115</v>
      </c>
      <c r="W16" s="195"/>
      <c r="X16" s="195"/>
    </row>
    <row r="17" spans="2:24" ht="15">
      <c r="B17" s="242" t="s">
        <v>62</v>
      </c>
      <c r="C17" s="242"/>
      <c r="D17" s="154">
        <v>14657</v>
      </c>
      <c r="E17" s="167">
        <v>1</v>
      </c>
      <c r="F17" s="154">
        <v>13456</v>
      </c>
      <c r="G17" s="168">
        <v>0.9999999999999992</v>
      </c>
      <c r="H17" s="153">
        <v>0.08925386444708683</v>
      </c>
      <c r="I17" s="109"/>
      <c r="J17" s="111"/>
      <c r="K17" s="196" t="s">
        <v>94</v>
      </c>
      <c r="L17" s="197">
        <v>394</v>
      </c>
      <c r="M17" s="141">
        <v>219</v>
      </c>
      <c r="N17" s="198">
        <v>0.7990867579908676</v>
      </c>
      <c r="O17" s="149"/>
      <c r="P17" s="149"/>
      <c r="R17" s="111"/>
      <c r="S17" s="196" t="s">
        <v>26</v>
      </c>
      <c r="T17" s="197">
        <v>494</v>
      </c>
      <c r="U17" s="141">
        <v>515</v>
      </c>
      <c r="V17" s="198">
        <v>-0.04077669902912617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221</v>
      </c>
      <c r="M18" s="141">
        <v>256</v>
      </c>
      <c r="N18" s="198">
        <v>-0.13671875</v>
      </c>
      <c r="O18" s="149"/>
      <c r="P18" s="149"/>
      <c r="R18" s="111"/>
      <c r="S18" s="196" t="s">
        <v>27</v>
      </c>
      <c r="T18" s="197">
        <v>458</v>
      </c>
      <c r="U18" s="141">
        <v>338</v>
      </c>
      <c r="V18" s="198">
        <v>0.3550295857988166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150</v>
      </c>
      <c r="L19" s="110">
        <v>1002</v>
      </c>
      <c r="M19" s="110">
        <v>812</v>
      </c>
      <c r="N19" s="199">
        <v>0.23399014778325133</v>
      </c>
      <c r="O19" s="149"/>
      <c r="P19" s="149"/>
      <c r="R19" s="115"/>
      <c r="S19" s="142" t="s">
        <v>150</v>
      </c>
      <c r="T19" s="110">
        <v>3022</v>
      </c>
      <c r="U19" s="110">
        <v>3071</v>
      </c>
      <c r="V19" s="199">
        <v>-0.015955714750895522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91</v>
      </c>
      <c r="K20" s="122"/>
      <c r="L20" s="169">
        <v>2135</v>
      </c>
      <c r="M20" s="169">
        <v>1550</v>
      </c>
      <c r="N20" s="114">
        <v>0.3774193548387097</v>
      </c>
      <c r="O20" s="133">
        <v>0.1456641877601146</v>
      </c>
      <c r="P20" s="133">
        <v>0.11519024970273484</v>
      </c>
      <c r="R20" s="112" t="s">
        <v>67</v>
      </c>
      <c r="S20" s="123"/>
      <c r="T20" s="169">
        <v>4588</v>
      </c>
      <c r="U20" s="169">
        <v>4828</v>
      </c>
      <c r="V20" s="114">
        <v>-0.049710024855012414</v>
      </c>
      <c r="W20" s="133">
        <v>0.31302449341611516</v>
      </c>
      <c r="X20" s="133">
        <v>0.3587990487514863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569</v>
      </c>
      <c r="M21" s="140">
        <v>487</v>
      </c>
      <c r="N21" s="194">
        <v>0.16837782340862417</v>
      </c>
      <c r="O21" s="195"/>
      <c r="P21" s="195"/>
      <c r="R21" s="111" t="s">
        <v>140</v>
      </c>
      <c r="S21" s="193" t="s">
        <v>29</v>
      </c>
      <c r="T21" s="211">
        <v>40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494</v>
      </c>
      <c r="M22" s="141">
        <v>308</v>
      </c>
      <c r="N22" s="198">
        <v>0.6038961038961039</v>
      </c>
      <c r="O22" s="149"/>
      <c r="P22" s="149"/>
      <c r="R22" s="111"/>
      <c r="S22" s="196" t="s">
        <v>31</v>
      </c>
      <c r="T22" s="197">
        <v>35</v>
      </c>
      <c r="U22" s="141">
        <v>39</v>
      </c>
      <c r="V22" s="198">
        <v>-0.10256410256410253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279</v>
      </c>
      <c r="M23" s="141">
        <v>251</v>
      </c>
      <c r="N23" s="198">
        <v>0.11155378486055767</v>
      </c>
      <c r="O23" s="149"/>
      <c r="P23" s="149"/>
      <c r="R23" s="111"/>
      <c r="S23" s="196" t="s">
        <v>0</v>
      </c>
      <c r="T23" s="202">
        <v>31</v>
      </c>
      <c r="U23" s="141">
        <v>29</v>
      </c>
      <c r="V23" s="198">
        <v>0.06896551724137923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150</v>
      </c>
      <c r="L24" s="110">
        <v>481</v>
      </c>
      <c r="M24" s="110">
        <v>344</v>
      </c>
      <c r="N24" s="199">
        <v>0.3982558139534884</v>
      </c>
      <c r="O24" s="149"/>
      <c r="P24" s="149"/>
      <c r="R24" s="115"/>
      <c r="S24" s="142" t="s">
        <v>150</v>
      </c>
      <c r="T24" s="110">
        <v>19</v>
      </c>
      <c r="U24" s="110">
        <v>35</v>
      </c>
      <c r="V24" s="199">
        <v>-0.4571428571428572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1823</v>
      </c>
      <c r="M25" s="209">
        <v>1390</v>
      </c>
      <c r="N25" s="114">
        <v>0.3115107913669064</v>
      </c>
      <c r="O25" s="133">
        <v>0.12437743057924541</v>
      </c>
      <c r="P25" s="133">
        <v>0.10329964328180737</v>
      </c>
      <c r="R25" s="112" t="s">
        <v>141</v>
      </c>
      <c r="S25" s="122"/>
      <c r="T25" s="169">
        <v>125</v>
      </c>
      <c r="U25" s="169">
        <v>103</v>
      </c>
      <c r="V25" s="114">
        <v>0.21359223300970864</v>
      </c>
      <c r="W25" s="133">
        <v>0.008528348229514907</v>
      </c>
      <c r="X25" s="133">
        <v>0.007654577883472057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1653</v>
      </c>
      <c r="M26" s="140">
        <v>1089</v>
      </c>
      <c r="N26" s="194">
        <v>0.5179063360881542</v>
      </c>
      <c r="O26" s="195"/>
      <c r="P26" s="195"/>
      <c r="R26" s="128" t="s">
        <v>50</v>
      </c>
      <c r="S26" s="193" t="s">
        <v>27</v>
      </c>
      <c r="T26" s="211">
        <v>147</v>
      </c>
      <c r="U26" s="140">
        <v>92</v>
      </c>
      <c r="V26" s="198">
        <v>0.5978260869565217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424</v>
      </c>
      <c r="M27" s="141">
        <v>321</v>
      </c>
      <c r="N27" s="198">
        <v>0.3208722741433021</v>
      </c>
      <c r="O27" s="149"/>
      <c r="P27" s="149"/>
      <c r="R27" s="111"/>
      <c r="S27" s="196" t="s">
        <v>26</v>
      </c>
      <c r="T27" s="197">
        <v>87</v>
      </c>
      <c r="U27" s="141">
        <v>109</v>
      </c>
      <c r="V27" s="198">
        <v>-0.2018348623853211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139</v>
      </c>
      <c r="L28" s="197">
        <v>373</v>
      </c>
      <c r="M28" s="141">
        <v>233</v>
      </c>
      <c r="N28" s="198">
        <v>0.6008583690987124</v>
      </c>
      <c r="O28" s="149"/>
      <c r="P28" s="149"/>
      <c r="R28" s="111"/>
      <c r="S28" s="196" t="s">
        <v>0</v>
      </c>
      <c r="T28" s="197">
        <v>70</v>
      </c>
      <c r="U28" s="141">
        <v>60</v>
      </c>
      <c r="V28" s="198">
        <v>0.16666666666666674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1822</v>
      </c>
      <c r="M29" s="110">
        <v>1731</v>
      </c>
      <c r="N29" s="199">
        <v>0.05257076834199892</v>
      </c>
      <c r="O29" s="149"/>
      <c r="P29" s="149"/>
      <c r="R29" s="115"/>
      <c r="S29" s="110" t="s">
        <v>150</v>
      </c>
      <c r="T29" s="110">
        <v>170</v>
      </c>
      <c r="U29" s="110">
        <v>186</v>
      </c>
      <c r="V29" s="199">
        <v>-0.08602150537634412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4272</v>
      </c>
      <c r="M30" s="169">
        <v>3374</v>
      </c>
      <c r="N30" s="114">
        <v>0.2661529342027267</v>
      </c>
      <c r="O30" s="133">
        <v>0.29146482909190147</v>
      </c>
      <c r="P30" s="133">
        <v>0.250743162901308</v>
      </c>
      <c r="R30" s="112" t="s">
        <v>68</v>
      </c>
      <c r="S30" s="113"/>
      <c r="T30" s="169">
        <v>474</v>
      </c>
      <c r="U30" s="169">
        <v>447</v>
      </c>
      <c r="V30" s="114">
        <v>0.06040268456375841</v>
      </c>
      <c r="W30" s="133">
        <v>0.03233949648632053</v>
      </c>
      <c r="X30" s="133">
        <v>0.03321938168846611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159</v>
      </c>
      <c r="M31" s="169">
        <v>98</v>
      </c>
      <c r="N31" s="114">
        <v>0.6224489795918366</v>
      </c>
      <c r="O31" s="133">
        <v>0.010848058947942963</v>
      </c>
      <c r="P31" s="133">
        <v>0.007282996432818074</v>
      </c>
      <c r="R31" s="110" t="s">
        <v>51</v>
      </c>
      <c r="S31" s="193" t="s">
        <v>26</v>
      </c>
      <c r="T31" s="211">
        <v>254</v>
      </c>
      <c r="U31" s="140">
        <v>224</v>
      </c>
      <c r="V31" s="194">
        <v>0.1339285714285714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252</v>
      </c>
      <c r="U32" s="141">
        <v>180</v>
      </c>
      <c r="V32" s="198">
        <v>0.3999999999999999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14657</v>
      </c>
      <c r="M33" s="213">
        <v>13456</v>
      </c>
      <c r="N33" s="120">
        <v>0.08925386444708683</v>
      </c>
      <c r="O33" s="200">
        <v>1</v>
      </c>
      <c r="P33" s="200">
        <v>1</v>
      </c>
      <c r="R33" s="111"/>
      <c r="S33" s="196" t="s">
        <v>139</v>
      </c>
      <c r="T33" s="197">
        <v>113</v>
      </c>
      <c r="U33" s="141">
        <v>33</v>
      </c>
      <c r="V33" s="198">
        <v>2.4242424242424243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274</v>
      </c>
      <c r="U34" s="110">
        <v>206</v>
      </c>
      <c r="V34" s="199">
        <v>0.33009708737864085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893</v>
      </c>
      <c r="U35" s="169">
        <v>643</v>
      </c>
      <c r="V35" s="114">
        <v>0.38880248833592534</v>
      </c>
      <c r="W35" s="133">
        <v>0.0609265197516545</v>
      </c>
      <c r="X35" s="133">
        <v>0.04778537455410226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1043</v>
      </c>
      <c r="U36" s="204">
        <v>727</v>
      </c>
      <c r="V36" s="194">
        <v>0.4346629986244841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565</v>
      </c>
      <c r="U37" s="206">
        <v>454</v>
      </c>
      <c r="V37" s="198">
        <v>0.2444933920704846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264</v>
      </c>
      <c r="U38" s="206">
        <v>228</v>
      </c>
      <c r="V38" s="198">
        <v>0.1578947368421053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150</v>
      </c>
      <c r="T39" s="110">
        <v>1473</v>
      </c>
      <c r="U39" s="110">
        <v>1227</v>
      </c>
      <c r="V39" s="199">
        <v>0.20048899755501215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3345</v>
      </c>
      <c r="U40" s="169">
        <v>2636</v>
      </c>
      <c r="V40" s="114">
        <v>0.2689681335356602</v>
      </c>
      <c r="W40" s="133">
        <v>0.22821859862181892</v>
      </c>
      <c r="X40" s="133">
        <v>0.19589774078478003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187</v>
      </c>
      <c r="U41" s="140">
        <v>316</v>
      </c>
      <c r="V41" s="194">
        <v>-0.4082278481012658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158</v>
      </c>
      <c r="U42" s="141">
        <v>153</v>
      </c>
      <c r="V42" s="198">
        <v>0.03267973856209161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127</v>
      </c>
      <c r="U43" s="141">
        <v>103</v>
      </c>
      <c r="V43" s="198">
        <v>0.23300970873786397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150</v>
      </c>
      <c r="T44" s="110">
        <v>229</v>
      </c>
      <c r="U44" s="110">
        <v>161</v>
      </c>
      <c r="V44" s="199">
        <v>0.4223602484472049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701</v>
      </c>
      <c r="U45" s="169">
        <v>733</v>
      </c>
      <c r="V45" s="114">
        <v>-0.043656207366984945</v>
      </c>
      <c r="W45" s="133">
        <v>0.0478269768711196</v>
      </c>
      <c r="X45" s="133">
        <v>0.05447384066587396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98</v>
      </c>
      <c r="U46" s="169">
        <v>102</v>
      </c>
      <c r="V46" s="114">
        <v>-0.039215686274509776</v>
      </c>
      <c r="W46" s="133">
        <v>0.006686225011939688</v>
      </c>
      <c r="X46" s="133">
        <v>0.00758026159334126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14657</v>
      </c>
      <c r="U47" s="169">
        <v>13456</v>
      </c>
      <c r="V47" s="114">
        <v>0.08925386444708683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/>
      <c r="J9" s="9"/>
      <c r="K9" s="9"/>
      <c r="L9" s="9"/>
      <c r="M9" s="9"/>
      <c r="N9" s="9">
        <v>7585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/>
      <c r="J10" s="97"/>
      <c r="K10" s="97"/>
      <c r="L10" s="97"/>
      <c r="M10" s="97"/>
      <c r="N10" s="217">
        <v>-0.21997120526532288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JULY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1693</v>
      </c>
      <c r="C14" s="162">
        <v>2338</v>
      </c>
      <c r="D14" s="163">
        <v>-0.27587681779298545</v>
      </c>
      <c r="E14" s="162">
        <v>7585</v>
      </c>
      <c r="F14" s="164">
        <v>9724</v>
      </c>
      <c r="G14" s="163">
        <v>-0.21997120526532288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G32" sqref="G32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152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January-July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1459</v>
      </c>
      <c r="E5" s="174">
        <v>0.19235332893869478</v>
      </c>
      <c r="F5" s="173">
        <v>2774</v>
      </c>
      <c r="G5" s="175">
        <v>0.28527354997943233</v>
      </c>
      <c r="H5" s="165">
        <v>-0.4740447007930786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1148</v>
      </c>
      <c r="E6" s="179">
        <v>0.15135135135135136</v>
      </c>
      <c r="F6" s="178">
        <v>1628</v>
      </c>
      <c r="G6" s="180">
        <v>0.167420814479638</v>
      </c>
      <c r="H6" s="166">
        <v>-0.29484029484029484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673</v>
      </c>
      <c r="E7" s="179">
        <v>0.08872775214238629</v>
      </c>
      <c r="F7" s="178">
        <v>732</v>
      </c>
      <c r="G7" s="180">
        <v>0.07527766351295763</v>
      </c>
      <c r="H7" s="166">
        <v>-0.0806010928961749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95</v>
      </c>
      <c r="D8" s="178">
        <v>451</v>
      </c>
      <c r="E8" s="179">
        <v>0.05945945945945946</v>
      </c>
      <c r="F8" s="178">
        <v>790</v>
      </c>
      <c r="G8" s="180">
        <v>0.08124228712464007</v>
      </c>
      <c r="H8" s="166">
        <v>-0.42911392405063287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424</v>
      </c>
      <c r="E9" s="179">
        <v>0.05589980224126566</v>
      </c>
      <c r="F9" s="178">
        <v>526</v>
      </c>
      <c r="G9" s="212">
        <v>0.05409296585767174</v>
      </c>
      <c r="H9" s="166">
        <v>-0.19391634980988592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391</v>
      </c>
      <c r="E10" s="179">
        <v>0.05154911008569545</v>
      </c>
      <c r="F10" s="178">
        <v>217</v>
      </c>
      <c r="G10" s="212">
        <v>0.022315919374742903</v>
      </c>
      <c r="H10" s="166">
        <v>0.8018433179723503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337</v>
      </c>
      <c r="E11" s="179">
        <v>0.044429795649307845</v>
      </c>
      <c r="F11" s="178">
        <v>48</v>
      </c>
      <c r="G11" s="180">
        <v>0.0049362402303578775</v>
      </c>
      <c r="H11" s="166">
        <v>6.020833333333333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142</v>
      </c>
      <c r="D12" s="178">
        <v>311</v>
      </c>
      <c r="E12" s="179">
        <v>0.04100197758734344</v>
      </c>
      <c r="F12" s="178">
        <v>235</v>
      </c>
      <c r="G12" s="180">
        <v>0.02416700946112711</v>
      </c>
      <c r="H12" s="166">
        <v>0.32340425531914896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143</v>
      </c>
      <c r="D13" s="178">
        <v>271</v>
      </c>
      <c r="E13" s="179">
        <v>0.03572841133816743</v>
      </c>
      <c r="F13" s="178">
        <v>264</v>
      </c>
      <c r="G13" s="180">
        <v>0.027149321266968326</v>
      </c>
      <c r="H13" s="166">
        <v>0.026515151515151603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170</v>
      </c>
      <c r="E14" s="184">
        <v>0.02241265655899802</v>
      </c>
      <c r="F14" s="183">
        <v>152</v>
      </c>
      <c r="G14" s="185">
        <v>0.01563142739613328</v>
      </c>
      <c r="H14" s="186">
        <v>0.11842105263157898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97</v>
      </c>
      <c r="C15" s="248"/>
      <c r="D15" s="210">
        <v>5635</v>
      </c>
      <c r="E15" s="117">
        <v>0.7429136453526697</v>
      </c>
      <c r="F15" s="118">
        <v>7366</v>
      </c>
      <c r="G15" s="117">
        <v>0.7575071986836693</v>
      </c>
      <c r="H15" s="119">
        <v>-0.23499864241107793</v>
      </c>
      <c r="J15" s="76"/>
      <c r="K15" s="76"/>
      <c r="N15" s="75"/>
      <c r="O15" s="75"/>
      <c r="P15" s="75"/>
    </row>
    <row r="16" spans="2:11" ht="12.75" customHeight="1">
      <c r="B16" s="247" t="s">
        <v>98</v>
      </c>
      <c r="C16" s="248"/>
      <c r="D16" s="118">
        <v>1950</v>
      </c>
      <c r="E16" s="117">
        <v>0.25708635464733026</v>
      </c>
      <c r="F16" s="118">
        <v>2358</v>
      </c>
      <c r="G16" s="117">
        <v>0.24249280131633072</v>
      </c>
      <c r="H16" s="120">
        <v>-0.17302798982188294</v>
      </c>
      <c r="I16" s="219"/>
      <c r="J16" s="76"/>
      <c r="K16" s="76"/>
    </row>
    <row r="17" spans="2:11" ht="12.75">
      <c r="B17" s="247" t="s">
        <v>99</v>
      </c>
      <c r="C17" s="248"/>
      <c r="D17" s="154">
        <v>7585</v>
      </c>
      <c r="E17" s="167">
        <v>0.9999999999999991</v>
      </c>
      <c r="F17" s="154">
        <v>9724</v>
      </c>
      <c r="G17" s="168">
        <v>0.9999999999999984</v>
      </c>
      <c r="H17" s="153">
        <v>-0.21997120526532288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39" sqref="A39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/>
      <c r="J3" s="3"/>
      <c r="K3" s="3"/>
      <c r="L3" s="3"/>
      <c r="M3" s="3"/>
      <c r="N3" s="3">
        <v>41869</v>
      </c>
      <c r="O3" s="97">
        <v>0.8634919980201287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/>
      <c r="J4" s="3"/>
      <c r="K4" s="3"/>
      <c r="L4" s="3"/>
      <c r="M4" s="3"/>
      <c r="N4" s="3">
        <v>6619</v>
      </c>
      <c r="O4" s="97">
        <v>0.1365080019798713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/>
      <c r="J5" s="9"/>
      <c r="K5" s="9"/>
      <c r="L5" s="9"/>
      <c r="M5" s="9"/>
      <c r="N5" s="9">
        <v>48488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/>
      <c r="J7" s="208"/>
      <c r="K7" s="208"/>
      <c r="L7" s="208"/>
      <c r="M7" s="208"/>
      <c r="N7" s="208">
        <v>0.050342258036565335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JULY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6505</v>
      </c>
      <c r="C11" s="187">
        <v>7790</v>
      </c>
      <c r="D11" s="188">
        <v>-0.16495507060333758</v>
      </c>
      <c r="E11" s="187">
        <v>41869</v>
      </c>
      <c r="F11" s="189">
        <v>40628</v>
      </c>
      <c r="G11" s="188">
        <v>0.03054543664467846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1305</v>
      </c>
      <c r="C12" s="187">
        <v>1313</v>
      </c>
      <c r="D12" s="188">
        <v>-0.006092916984006047</v>
      </c>
      <c r="E12" s="187">
        <v>6619</v>
      </c>
      <c r="F12" s="189">
        <v>5536</v>
      </c>
      <c r="G12" s="188">
        <v>0.19562861271676302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7810</v>
      </c>
      <c r="C13" s="187">
        <v>9103</v>
      </c>
      <c r="D13" s="188">
        <v>-0.14204108535647586</v>
      </c>
      <c r="E13" s="187">
        <v>48488</v>
      </c>
      <c r="F13" s="187">
        <v>46164</v>
      </c>
      <c r="G13" s="188">
        <v>0.050342258036565335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/>
      <c r="J10" s="65"/>
      <c r="K10" s="65"/>
      <c r="L10" s="65"/>
      <c r="M10" s="65"/>
      <c r="N10" s="65">
        <v>14657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/>
      <c r="J11" s="136"/>
      <c r="K11" s="136"/>
      <c r="L11" s="136"/>
      <c r="M11" s="136"/>
      <c r="N11" s="136">
        <v>41869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/>
      <c r="J12" s="41"/>
      <c r="K12" s="41"/>
      <c r="L12" s="41"/>
      <c r="M12" s="41"/>
      <c r="N12" s="41">
        <v>56526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/>
      <c r="J13" s="150"/>
      <c r="K13" s="150"/>
      <c r="L13" s="150"/>
      <c r="M13" s="150"/>
      <c r="N13" s="150">
        <v>0.04515198579986679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/>
      <c r="J14" s="150"/>
      <c r="K14" s="150"/>
      <c r="L14" s="150"/>
      <c r="M14" s="150"/>
      <c r="N14" s="150">
        <v>0.08925386444708683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/>
      <c r="J15" s="150"/>
      <c r="K15" s="150"/>
      <c r="L15" s="150"/>
      <c r="M15" s="150"/>
      <c r="N15" s="150">
        <v>0.03054543664467846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/>
      <c r="J16" s="150"/>
      <c r="K16" s="150"/>
      <c r="L16" s="150"/>
      <c r="M16" s="150"/>
      <c r="N16" s="150">
        <v>0.25929660687117434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/>
      <c r="J25" s="65"/>
      <c r="K25" s="65"/>
      <c r="L25" s="65"/>
      <c r="M25" s="65"/>
      <c r="N25" s="65">
        <v>7585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/>
      <c r="J26" s="136"/>
      <c r="K26" s="136"/>
      <c r="L26" s="136"/>
      <c r="M26" s="136"/>
      <c r="N26" s="136">
        <v>6619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/>
      <c r="J27" s="41"/>
      <c r="K27" s="41"/>
      <c r="L27" s="41"/>
      <c r="M27" s="41"/>
      <c r="N27" s="41">
        <v>14204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/>
      <c r="J28" s="150"/>
      <c r="K28" s="150"/>
      <c r="L28" s="150"/>
      <c r="M28" s="150"/>
      <c r="N28" s="150">
        <v>-0.06920052424639578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/>
      <c r="J29" s="150"/>
      <c r="K29" s="150"/>
      <c r="L29" s="150"/>
      <c r="M29" s="150"/>
      <c r="N29" s="150">
        <v>-0.21997120526532288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/>
      <c r="J30" s="150"/>
      <c r="K30" s="150"/>
      <c r="L30" s="150"/>
      <c r="M30" s="150"/>
      <c r="N30" s="150">
        <v>0.19562861271676302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/>
      <c r="J31" s="150"/>
      <c r="K31" s="150"/>
      <c r="L31" s="150"/>
      <c r="M31" s="150"/>
      <c r="N31" s="150">
        <v>0.5340045057730217</v>
      </c>
    </row>
    <row r="34" spans="1:7" ht="30.75" customHeight="1">
      <c r="A34" s="233" t="s">
        <v>4</v>
      </c>
      <c r="B34" s="268" t="str">
        <f>'R_PTW USED 2021vs2020'!B9:C9</f>
        <v>JULY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2423</v>
      </c>
      <c r="C36" s="192">
        <v>3027</v>
      </c>
      <c r="D36" s="188">
        <v>-0.19953749587049885</v>
      </c>
      <c r="E36" s="192">
        <v>14657</v>
      </c>
      <c r="F36" s="192">
        <v>13456</v>
      </c>
      <c r="G36" s="188">
        <v>0.08925386444708683</v>
      </c>
    </row>
    <row r="37" spans="1:7" ht="15.75" customHeight="1">
      <c r="A37" s="67" t="s">
        <v>40</v>
      </c>
      <c r="B37" s="192">
        <v>6505</v>
      </c>
      <c r="C37" s="192">
        <v>7790</v>
      </c>
      <c r="D37" s="188">
        <v>-0.16495507060333758</v>
      </c>
      <c r="E37" s="192">
        <v>41869</v>
      </c>
      <c r="F37" s="192">
        <v>40628</v>
      </c>
      <c r="G37" s="188">
        <v>0.03054543664467846</v>
      </c>
    </row>
    <row r="38" spans="1:7" ht="15.75" customHeight="1">
      <c r="A38" s="95" t="s">
        <v>5</v>
      </c>
      <c r="B38" s="192">
        <v>8928</v>
      </c>
      <c r="C38" s="192">
        <v>10817</v>
      </c>
      <c r="D38" s="188">
        <v>-0.1746325228806508</v>
      </c>
      <c r="E38" s="192">
        <v>56526</v>
      </c>
      <c r="F38" s="192">
        <v>54084</v>
      </c>
      <c r="G38" s="188">
        <v>0.04515198579986679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JULY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1693</v>
      </c>
      <c r="C43" s="192">
        <v>2338</v>
      </c>
      <c r="D43" s="188">
        <v>-0.27587681779298545</v>
      </c>
      <c r="E43" s="192">
        <v>7585</v>
      </c>
      <c r="F43" s="192">
        <v>9724</v>
      </c>
      <c r="G43" s="188">
        <v>-0.21997120526532288</v>
      </c>
    </row>
    <row r="44" spans="1:7" ht="15.75" customHeight="1">
      <c r="A44" s="67" t="s">
        <v>40</v>
      </c>
      <c r="B44" s="192">
        <v>1305</v>
      </c>
      <c r="C44" s="192">
        <v>1313</v>
      </c>
      <c r="D44" s="188">
        <v>-0.006092916984006047</v>
      </c>
      <c r="E44" s="192">
        <v>6619</v>
      </c>
      <c r="F44" s="192">
        <v>5536</v>
      </c>
      <c r="G44" s="188">
        <v>0.19562861271676302</v>
      </c>
    </row>
    <row r="45" spans="1:7" ht="15.75" customHeight="1">
      <c r="A45" s="95" t="s">
        <v>5</v>
      </c>
      <c r="B45" s="192">
        <v>2998</v>
      </c>
      <c r="C45" s="192">
        <v>3651</v>
      </c>
      <c r="D45" s="188">
        <v>-0.1788551081895371</v>
      </c>
      <c r="E45" s="192">
        <v>14204</v>
      </c>
      <c r="F45" s="192">
        <v>15260</v>
      </c>
      <c r="G45" s="188">
        <v>-0.06920052424639578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Anna_Brzozowska</cp:lastModifiedBy>
  <cp:lastPrinted>2014-07-09T14:44:20Z</cp:lastPrinted>
  <dcterms:created xsi:type="dcterms:W3CDTF">2008-02-15T15:03:22Z</dcterms:created>
  <dcterms:modified xsi:type="dcterms:W3CDTF">2021-08-05T18:20:13Z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